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Cuenta Publica 2021_final\2. Informacion presupuesta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F80" i="1" s="1"/>
  <c r="E72" i="1"/>
  <c r="C72" i="1"/>
  <c r="B72" i="1"/>
  <c r="D72" i="1" s="1"/>
  <c r="G72" i="1" s="1"/>
  <c r="D71" i="1"/>
  <c r="G71" i="1" s="1"/>
  <c r="D70" i="1"/>
  <c r="G70" i="1" s="1"/>
  <c r="D69" i="1"/>
  <c r="G69" i="1" s="1"/>
  <c r="F68" i="1"/>
  <c r="E68" i="1"/>
  <c r="C68" i="1"/>
  <c r="B68" i="1"/>
  <c r="D68" i="1" s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F60" i="1"/>
  <c r="E60" i="1"/>
  <c r="C60" i="1"/>
  <c r="B60" i="1"/>
  <c r="D60" i="1" s="1"/>
  <c r="G60" i="1" s="1"/>
  <c r="D59" i="1"/>
  <c r="G59" i="1" s="1"/>
  <c r="D58" i="1"/>
  <c r="G58" i="1" s="1"/>
  <c r="D57" i="1"/>
  <c r="G57" i="1" s="1"/>
  <c r="F56" i="1"/>
  <c r="E56" i="1"/>
  <c r="C56" i="1"/>
  <c r="B56" i="1"/>
  <c r="D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F46" i="1"/>
  <c r="E46" i="1"/>
  <c r="C46" i="1"/>
  <c r="B46" i="1"/>
  <c r="D46" i="1" s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F36" i="1"/>
  <c r="E36" i="1"/>
  <c r="C36" i="1"/>
  <c r="B36" i="1"/>
  <c r="D36" i="1" s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F26" i="1"/>
  <c r="E26" i="1"/>
  <c r="C26" i="1"/>
  <c r="B26" i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C16" i="1"/>
  <c r="B16" i="1"/>
  <c r="D16" i="1" s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F8" i="1"/>
  <c r="E8" i="1"/>
  <c r="C8" i="1"/>
  <c r="B8" i="1"/>
  <c r="G56" i="1" l="1"/>
  <c r="C80" i="1"/>
  <c r="D8" i="1"/>
  <c r="G8" i="1" s="1"/>
  <c r="D26" i="1"/>
  <c r="G26" i="1" s="1"/>
  <c r="E80" i="1"/>
  <c r="B80" i="1"/>
  <c r="D80" i="1" l="1"/>
  <c r="G80" i="1" s="1"/>
</calcChain>
</file>

<file path=xl/sharedStrings.xml><?xml version="1.0" encoding="utf-8"?>
<sst xmlns="http://schemas.openxmlformats.org/spreadsheetml/2006/main" count="91" uniqueCount="91">
  <si>
    <t>Del 01 de enero al 31 de diciembre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</si>
  <si>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</si>
  <si>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</si>
  <si>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</si>
  <si>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</si>
  <si>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</si>
  <si>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</si>
  <si>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</si>
  <si>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</si>
  <si>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</si>
  <si>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</si>
  <si>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</si>
  <si>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</si>
  <si>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</si>
  <si>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</si>
  <si>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</si>
  <si>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</si>
  <si>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</si>
  <si>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</si>
  <si>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</si>
  <si>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</si>
  <si>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</si>
  <si>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</si>
  <si>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</si>
  <si>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</si>
  <si>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</si>
  <si>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</si>
  <si>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</si>
  <si>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</si>
  <si>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</si>
  <si>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</si>
  <si>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</si>
  <si>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</si>
  <si>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</si>
  <si>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</si>
  <si>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</si>
  <si>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</si>
  <si>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</si>
  <si>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</si>
  <si>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</si>
  <si>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</si>
  <si>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</si>
  <si>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</si>
  <si>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</si>
  <si>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</si>
  <si>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</si>
  <si>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</si>
  <si>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</si>
  <si>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</si>
  <si>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</si>
  <si>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</si>
  <si>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</si>
  <si>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</si>
  <si>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</si>
  <si>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</si>
  <si>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</si>
  <si>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</si>
  <si>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</si>
  <si>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</si>
  <si>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</si>
  <si>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</si>
  <si>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</si>
  <si>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</si>
  <si>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</si>
  <si>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</si>
  <si>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</si>
  <si>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</si>
  <si>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</si>
  <si>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</si>
  <si>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</si>
  <si>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</si>
  <si>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</si>
  <si>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</si>
  <si>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</si>
  <si>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</si>
  <si>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</si>
  <si>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</si>
  <si>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</si>
  <si>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</si>
  <si>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</si>
  <si>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</si>
  <si>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</si>
  <si>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</si>
  <si>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</si>
  <si>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Dra. Sandra Elena Gutiérrez Fierro</t>
  </si>
  <si>
    <t>C.P. Teresa de Jesús López Ramírez</t>
  </si>
  <si>
    <t>Directora General</t>
  </si>
  <si>
    <t>Directora de Administración</t>
  </si>
  <si>
    <t xml:space="preserve">ESTADO ANALÍTICO DEL EJERCICIO DEL PRESUPUESTO DE EGRESOS </t>
  </si>
  <si>
    <t xml:space="preserve">CLASIFICACIÓN POR OBJETO DEL GASTO (CAPÍTULO Y CONCEPTO) 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</si>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</sst>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right" vertical="center"/>
    </xf>
    <xf numFmtId="164" fontId="3" fillId="0" borderId="13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</xf>
    <xf numFmtId="164" fontId="3" fillId="0" borderId="13" xfId="1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164" fontId="3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</xf>
    <xf numFmtId="164" fontId="3" fillId="0" borderId="14" xfId="1" applyNumberFormat="1" applyFont="1" applyFill="1" applyBorder="1" applyAlignment="1" applyProtection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</xf>
    <xf numFmtId="164" fontId="2" fillId="0" borderId="15" xfId="0" applyNumberFormat="1" applyFont="1" applyBorder="1"/>
    <xf numFmtId="0" fontId="4" fillId="0" borderId="0" xfId="0" applyFont="1"/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6" fillId="0" borderId="0" xfId="2" applyFont="1" applyBorder="1" applyAlignment="1" applyProtection="1">
      <alignment horizontal="center"/>
      <protection locked="0"/>
    </xf>
    <xf numFmtId="0" fontId="5" fillId="0" borderId="0" xfId="2" applyAlignment="1" applyProtection="1">
      <alignment horizontal="center"/>
      <protection locked="0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0" xfId="2" applyFont="1" applyBorder="1" applyAlignment="1" applyProtection="1">
      <alignment horizontal="center" wrapText="1"/>
      <protection locked="0"/>
    </xf>
    <xf numFmtId="0" fontId="5" fillId="0" borderId="0" xfId="2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Normal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179914</xdr:colOff>
      <xdr:row>83</xdr:row>
      <xdr:rowOff>189442</xdr:rowOff>
    </xdr:from>
    <xdr:to>
      <xdr:col>0</xdr:col>
      <xdr:colOff>3151714</xdr:colOff>
      <xdr:row>83</xdr:row>
      <xdr:rowOff>189443</xdr:rowOff>
    </xdr:to>
    <xdr:cxnSp macro="">
      <xdr:nvCxnSpPr>
        <xdr:cNvPr id="2" name="Conector recto 1"/>
        <xdr:cNvCxnSpPr/>
      </xdr:nvCxnSpPr>
      <xdr:spPr>
        <a:xfrm flipV="1">
          <a:off x="494239" y="15334192"/>
          <a:ext cx="29718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84</xdr:row>
      <xdr:rowOff>0</xdr:rowOff>
    </xdr:from>
    <xdr:to>
      <xdr:col>6</xdr:col>
      <xdr:colOff>942975</xdr:colOff>
      <xdr:row>84</xdr:row>
      <xdr:rowOff>1</xdr:rowOff>
    </xdr:to>
    <xdr:cxnSp macro="">
      <xdr:nvCxnSpPr>
        <xdr:cNvPr id="3" name="Conector recto 2"/>
        <xdr:cNvCxnSpPr/>
      </xdr:nvCxnSpPr>
      <xdr:spPr>
        <a:xfrm flipV="1">
          <a:off x="7743825" y="15335250"/>
          <a:ext cx="36004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G86" sqref="A1:G86"/>
    </sheetView>
  </sheetViews>
  <sheetFormatPr baseColWidth="10" defaultRowHeight="15" x14ac:dyDescent="0.25"/>
  <cols>
    <col min="1" max="1" width="46" style="46" customWidth="1"/>
    <col min="2" max="2" width="16.28515625" bestFit="1" customWidth="1"/>
    <col min="3" max="3" width="15.140625" bestFit="1" customWidth="1"/>
    <col min="4" max="5" width="16.28515625" bestFit="1" customWidth="1"/>
    <col min="6" max="6" width="16" customWidth="1"/>
    <col min="7" max="7" width="12.28515625" bestFit="1" customWidth="1"/>
  </cols>
  <sheetData>
    <row r="1" spans="1:7" x14ac:dyDescent="0.25">
      <c r="A1" s="1" t="s">
        <v>90</v>
      </c>
      <c r="B1" s="2"/>
      <c r="C1" s="2"/>
      <c r="D1" s="2"/>
      <c r="E1" s="2"/>
      <c r="F1" s="2"/>
      <c r="G1" s="3"/>
    </row>
    <row r="2" spans="1:7" x14ac:dyDescent="0.25">
      <c r="A2" s="4" t="s">
        <v>88</v>
      </c>
      <c r="B2" s="5"/>
      <c r="C2" s="5"/>
      <c r="D2" s="5"/>
      <c r="E2" s="5"/>
      <c r="F2" s="5"/>
      <c r="G2" s="6"/>
    </row>
    <row r="3" spans="1:7" x14ac:dyDescent="0.25">
      <c r="A3" s="4" t="s">
        <v>89</v>
      </c>
      <c r="B3" s="5"/>
      <c r="C3" s="5"/>
      <c r="D3" s="5"/>
      <c r="E3" s="5"/>
      <c r="F3" s="5"/>
      <c r="G3" s="6"/>
    </row>
    <row r="4" spans="1:7" ht="15.75" thickBot="1" x14ac:dyDescent="0.3">
      <c r="A4" s="7" t="s">
        <v>0</v>
      </c>
      <c r="B4" s="8"/>
      <c r="C4" s="8"/>
      <c r="D4" s="8"/>
      <c r="E4" s="8"/>
      <c r="F4" s="8"/>
      <c r="G4" s="9"/>
    </row>
    <row r="5" spans="1:7" ht="15.75" thickBot="1" x14ac:dyDescent="0.3">
      <c r="A5" s="13" t="s">
        <v>1</v>
      </c>
      <c r="B5" s="10" t="s">
        <v>2</v>
      </c>
      <c r="C5" s="11"/>
      <c r="D5" s="11"/>
      <c r="E5" s="11"/>
      <c r="F5" s="12"/>
      <c r="G5" s="13" t="s">
        <v>3</v>
      </c>
    </row>
    <row r="6" spans="1:7" ht="24.75" thickBot="1" x14ac:dyDescent="0.3">
      <c r="A6" s="36"/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/>
    </row>
    <row r="7" spans="1:7" ht="15.75" thickBot="1" x14ac:dyDescent="0.3">
      <c r="A7" s="15"/>
      <c r="B7" s="16">
        <v>1</v>
      </c>
      <c r="C7" s="16">
        <v>2</v>
      </c>
      <c r="D7" s="16" t="s">
        <v>9</v>
      </c>
      <c r="E7" s="16">
        <v>4</v>
      </c>
      <c r="F7" s="16">
        <v>5</v>
      </c>
      <c r="G7" s="17" t="s">
        <v>10</v>
      </c>
    </row>
    <row r="8" spans="1:7" x14ac:dyDescent="0.25">
      <c r="A8" s="23" t="s">
        <v>11</v>
      </c>
      <c r="B8" s="18">
        <f>SUM(B9:B15)</f>
        <v>11940140218.060001</v>
      </c>
      <c r="C8" s="18">
        <f>SUM(C9:C15)</f>
        <v>1138250071.75</v>
      </c>
      <c r="D8" s="18">
        <f t="shared" ref="D8:D25" si="0">B8+C8</f>
        <v>13078390289.810001</v>
      </c>
      <c r="E8" s="18">
        <f>SUM(E9:E15)</f>
        <v>13078811223.219999</v>
      </c>
      <c r="F8" s="18">
        <f>SUM(F9:F15)</f>
        <v>13069903190.139997</v>
      </c>
      <c r="G8" s="18">
        <f t="shared" ref="G8:G71" si="1">D8-E8</f>
        <v>-420933.40999794006</v>
      </c>
    </row>
    <row r="9" spans="1:7" x14ac:dyDescent="0.25">
      <c r="A9" s="37" t="s">
        <v>12</v>
      </c>
      <c r="B9" s="19">
        <v>5526356730.4700003</v>
      </c>
      <c r="C9" s="20">
        <v>667654419.10000002</v>
      </c>
      <c r="D9" s="21">
        <f t="shared" si="0"/>
        <v>6194011149.5700006</v>
      </c>
      <c r="E9" s="19">
        <v>6194048463.6599998</v>
      </c>
      <c r="F9" s="19">
        <v>6194048463.6599998</v>
      </c>
      <c r="G9" s="22">
        <f t="shared" si="1"/>
        <v>-37314.089999198914</v>
      </c>
    </row>
    <row r="10" spans="1:7" x14ac:dyDescent="0.25">
      <c r="A10" s="37" t="s">
        <v>13</v>
      </c>
      <c r="B10" s="19">
        <v>0</v>
      </c>
      <c r="C10" s="20">
        <v>1500922.18</v>
      </c>
      <c r="D10" s="21">
        <f t="shared" si="0"/>
        <v>1500922.18</v>
      </c>
      <c r="E10" s="19">
        <v>1500922.18</v>
      </c>
      <c r="F10" s="19">
        <v>1500922.18</v>
      </c>
      <c r="G10" s="22">
        <f t="shared" si="1"/>
        <v>0</v>
      </c>
    </row>
    <row r="11" spans="1:7" x14ac:dyDescent="0.25">
      <c r="A11" s="37" t="s">
        <v>14</v>
      </c>
      <c r="B11" s="19">
        <v>4461262705.5900002</v>
      </c>
      <c r="C11" s="20">
        <v>-595054442.96999991</v>
      </c>
      <c r="D11" s="21">
        <f t="shared" si="0"/>
        <v>3866208262.6200004</v>
      </c>
      <c r="E11" s="19">
        <v>3866246634.7399998</v>
      </c>
      <c r="F11" s="19">
        <v>3866246634.7399998</v>
      </c>
      <c r="G11" s="22">
        <f t="shared" si="1"/>
        <v>-38372.119999408722</v>
      </c>
    </row>
    <row r="12" spans="1:7" x14ac:dyDescent="0.25">
      <c r="A12" s="37" t="s">
        <v>15</v>
      </c>
      <c r="B12" s="19">
        <v>458804385</v>
      </c>
      <c r="C12" s="20">
        <v>782582025.21000004</v>
      </c>
      <c r="D12" s="21">
        <f>B12+C12</f>
        <v>1241386410.21</v>
      </c>
      <c r="E12" s="19">
        <v>1241386410.21</v>
      </c>
      <c r="F12" s="19">
        <v>1234845514.79</v>
      </c>
      <c r="G12" s="22">
        <f t="shared" si="1"/>
        <v>0</v>
      </c>
    </row>
    <row r="13" spans="1:7" x14ac:dyDescent="0.25">
      <c r="A13" s="37" t="s">
        <v>16</v>
      </c>
      <c r="B13" s="19">
        <v>265490294</v>
      </c>
      <c r="C13" s="20">
        <v>26302117.25999999</v>
      </c>
      <c r="D13" s="21">
        <f t="shared" si="0"/>
        <v>291792411.25999999</v>
      </c>
      <c r="E13" s="19">
        <v>291795834.88</v>
      </c>
      <c r="F13" s="19">
        <v>291795834.88</v>
      </c>
      <c r="G13" s="22">
        <f t="shared" si="1"/>
        <v>-3423.6200000047684</v>
      </c>
    </row>
    <row r="14" spans="1:7" x14ac:dyDescent="0.25">
      <c r="A14" s="37" t="s">
        <v>17</v>
      </c>
      <c r="B14" s="19">
        <v>0</v>
      </c>
      <c r="C14" s="20">
        <v>0</v>
      </c>
      <c r="D14" s="21">
        <f t="shared" si="0"/>
        <v>0</v>
      </c>
      <c r="E14" s="19">
        <v>0</v>
      </c>
      <c r="F14" s="19">
        <v>0</v>
      </c>
      <c r="G14" s="22">
        <f t="shared" si="1"/>
        <v>0</v>
      </c>
    </row>
    <row r="15" spans="1:7" x14ac:dyDescent="0.25">
      <c r="A15" s="37" t="s">
        <v>18</v>
      </c>
      <c r="B15" s="19">
        <v>1228226103</v>
      </c>
      <c r="C15" s="20">
        <v>255265030.97</v>
      </c>
      <c r="D15" s="21">
        <f t="shared" si="0"/>
        <v>1483491133.97</v>
      </c>
      <c r="E15" s="19">
        <v>1483832957.55</v>
      </c>
      <c r="F15" s="19">
        <v>1481465819.8899999</v>
      </c>
      <c r="G15" s="22">
        <f t="shared" si="1"/>
        <v>-341823.57999992371</v>
      </c>
    </row>
    <row r="16" spans="1:7" x14ac:dyDescent="0.25">
      <c r="A16" s="23" t="s">
        <v>19</v>
      </c>
      <c r="B16" s="18">
        <f>SUM(B17:B25)</f>
        <v>77733285.409999996</v>
      </c>
      <c r="C16" s="18">
        <f>SUM(C17:C25)</f>
        <v>-29493767.550000001</v>
      </c>
      <c r="D16" s="18">
        <f t="shared" si="0"/>
        <v>48239517.859999999</v>
      </c>
      <c r="E16" s="18">
        <f>SUM(E17:E25)</f>
        <v>48250290.799999997</v>
      </c>
      <c r="F16" s="18">
        <f>SUM(F17:F25)</f>
        <v>42869508.859999999</v>
      </c>
      <c r="G16" s="18">
        <f t="shared" si="1"/>
        <v>-10772.939999997616</v>
      </c>
    </row>
    <row r="17" spans="1:7" ht="24" x14ac:dyDescent="0.25">
      <c r="A17" s="37" t="s">
        <v>20</v>
      </c>
      <c r="B17" s="19">
        <v>38361816.409999996</v>
      </c>
      <c r="C17" s="20">
        <v>-17470819.259999998</v>
      </c>
      <c r="D17" s="21">
        <f t="shared" si="0"/>
        <v>20890997.149999999</v>
      </c>
      <c r="E17" s="19">
        <v>20890975.84</v>
      </c>
      <c r="F17" s="19">
        <v>16575990.91</v>
      </c>
      <c r="G17" s="22">
        <f t="shared" si="1"/>
        <v>21.309999998658895</v>
      </c>
    </row>
    <row r="18" spans="1:7" x14ac:dyDescent="0.25">
      <c r="A18" s="38" t="s">
        <v>21</v>
      </c>
      <c r="B18" s="19">
        <v>22499377</v>
      </c>
      <c r="C18" s="20">
        <v>-16782416.489999998</v>
      </c>
      <c r="D18" s="21">
        <f t="shared" si="0"/>
        <v>5716960.5100000016</v>
      </c>
      <c r="E18" s="19">
        <v>5727778.6299999999</v>
      </c>
      <c r="F18" s="19">
        <v>5281800.01</v>
      </c>
      <c r="G18" s="22">
        <f t="shared" si="1"/>
        <v>-10818.119999998249</v>
      </c>
    </row>
    <row r="19" spans="1:7" ht="24" x14ac:dyDescent="0.25">
      <c r="A19" s="38" t="s">
        <v>22</v>
      </c>
      <c r="B19" s="19">
        <v>39682</v>
      </c>
      <c r="C19" s="20">
        <v>-39015</v>
      </c>
      <c r="D19" s="21">
        <f t="shared" si="0"/>
        <v>667</v>
      </c>
      <c r="E19" s="19">
        <v>667</v>
      </c>
      <c r="F19" s="19">
        <v>667</v>
      </c>
      <c r="G19" s="22">
        <f t="shared" si="1"/>
        <v>0</v>
      </c>
    </row>
    <row r="20" spans="1:7" x14ac:dyDescent="0.25">
      <c r="A20" s="38" t="s">
        <v>23</v>
      </c>
      <c r="B20" s="19">
        <v>6022833</v>
      </c>
      <c r="C20" s="20">
        <v>7130013.0700000012</v>
      </c>
      <c r="D20" s="21">
        <f t="shared" si="0"/>
        <v>13152846.07</v>
      </c>
      <c r="E20" s="19">
        <v>13152839</v>
      </c>
      <c r="F20" s="19">
        <v>12590649.41</v>
      </c>
      <c r="G20" s="22">
        <f t="shared" si="1"/>
        <v>7.0700000002980232</v>
      </c>
    </row>
    <row r="21" spans="1:7" x14ac:dyDescent="0.25">
      <c r="A21" s="38" t="s">
        <v>24</v>
      </c>
      <c r="B21" s="19">
        <v>251392</v>
      </c>
      <c r="C21" s="20">
        <v>-107770.18000000001</v>
      </c>
      <c r="D21" s="21">
        <f t="shared" si="0"/>
        <v>143621.82</v>
      </c>
      <c r="E21" s="19">
        <v>143619.54</v>
      </c>
      <c r="F21" s="19">
        <v>143619.54</v>
      </c>
      <c r="G21" s="22">
        <f t="shared" si="1"/>
        <v>2.2799999999988358</v>
      </c>
    </row>
    <row r="22" spans="1:7" x14ac:dyDescent="0.25">
      <c r="A22" s="38" t="s">
        <v>25</v>
      </c>
      <c r="B22" s="19">
        <v>3978134</v>
      </c>
      <c r="C22" s="20">
        <v>-1998197.93</v>
      </c>
      <c r="D22" s="21">
        <f t="shared" si="0"/>
        <v>1979936.07</v>
      </c>
      <c r="E22" s="19">
        <v>1979931.95</v>
      </c>
      <c r="F22" s="19">
        <v>1979931.95</v>
      </c>
      <c r="G22" s="22">
        <f t="shared" si="1"/>
        <v>4.1200000001117587</v>
      </c>
    </row>
    <row r="23" spans="1:7" ht="24" x14ac:dyDescent="0.25">
      <c r="A23" s="38" t="s">
        <v>26</v>
      </c>
      <c r="B23" s="19">
        <v>5663892</v>
      </c>
      <c r="C23" s="20">
        <v>-1136794.0100000002</v>
      </c>
      <c r="D23" s="21">
        <f t="shared" si="0"/>
        <v>4527097.99</v>
      </c>
      <c r="E23" s="19">
        <v>4527096.3</v>
      </c>
      <c r="F23" s="19">
        <v>4469467.5</v>
      </c>
      <c r="G23" s="22">
        <f t="shared" si="1"/>
        <v>1.6900000004097819</v>
      </c>
    </row>
    <row r="24" spans="1:7" x14ac:dyDescent="0.25">
      <c r="A24" s="38" t="s">
        <v>27</v>
      </c>
      <c r="B24" s="19">
        <v>0</v>
      </c>
      <c r="C24" s="20">
        <v>0</v>
      </c>
      <c r="D24" s="21">
        <f t="shared" si="0"/>
        <v>0</v>
      </c>
      <c r="E24" s="19">
        <v>0</v>
      </c>
      <c r="F24" s="19">
        <v>0</v>
      </c>
      <c r="G24" s="22">
        <f t="shared" si="1"/>
        <v>0</v>
      </c>
    </row>
    <row r="25" spans="1:7" x14ac:dyDescent="0.25">
      <c r="A25" s="38" t="s">
        <v>28</v>
      </c>
      <c r="B25" s="19">
        <v>916159</v>
      </c>
      <c r="C25" s="20">
        <v>911232.25</v>
      </c>
      <c r="D25" s="21">
        <f t="shared" si="0"/>
        <v>1827391.25</v>
      </c>
      <c r="E25" s="19">
        <v>1827382.54</v>
      </c>
      <c r="F25" s="19">
        <v>1827382.54</v>
      </c>
      <c r="G25" s="22">
        <f t="shared" si="1"/>
        <v>8.7099999999627471</v>
      </c>
    </row>
    <row r="26" spans="1:7" x14ac:dyDescent="0.25">
      <c r="A26" s="23" t="s">
        <v>29</v>
      </c>
      <c r="B26" s="18">
        <f>SUM(B27:B35)</f>
        <v>335066360.38</v>
      </c>
      <c r="C26" s="18">
        <f>SUM(C27:C35)</f>
        <v>66363584.690000013</v>
      </c>
      <c r="D26" s="18">
        <f>C26+B26</f>
        <v>401429945.06999999</v>
      </c>
      <c r="E26" s="18">
        <f>SUM(E27:E35)</f>
        <v>402017630.33000004</v>
      </c>
      <c r="F26" s="18">
        <f>SUM(F27:F35)</f>
        <v>391871585.73000002</v>
      </c>
      <c r="G26" s="18">
        <f t="shared" si="1"/>
        <v>-587685.26000005007</v>
      </c>
    </row>
    <row r="27" spans="1:7" x14ac:dyDescent="0.25">
      <c r="A27" s="38" t="s">
        <v>30</v>
      </c>
      <c r="B27" s="19">
        <v>125107526</v>
      </c>
      <c r="C27" s="20">
        <v>-66985198.740000002</v>
      </c>
      <c r="D27" s="21">
        <f t="shared" ref="D27:D35" si="2">B27+C27</f>
        <v>58122327.259999998</v>
      </c>
      <c r="E27" s="19">
        <v>58173514.509999998</v>
      </c>
      <c r="F27" s="19">
        <v>53079528.269999996</v>
      </c>
      <c r="G27" s="22">
        <f t="shared" si="1"/>
        <v>-51187.25</v>
      </c>
    </row>
    <row r="28" spans="1:7" x14ac:dyDescent="0.25">
      <c r="A28" s="38" t="s">
        <v>31</v>
      </c>
      <c r="B28" s="19">
        <v>18381833.579999998</v>
      </c>
      <c r="C28" s="20">
        <v>-10743175.84</v>
      </c>
      <c r="D28" s="21">
        <f t="shared" si="2"/>
        <v>7638657.7399999984</v>
      </c>
      <c r="E28" s="19">
        <v>7638654.0499999998</v>
      </c>
      <c r="F28" s="19">
        <v>7428486.5300000003</v>
      </c>
      <c r="G28" s="22">
        <f t="shared" si="1"/>
        <v>3.6899999985471368</v>
      </c>
    </row>
    <row r="29" spans="1:7" ht="24" x14ac:dyDescent="0.25">
      <c r="A29" s="38" t="s">
        <v>32</v>
      </c>
      <c r="B29" s="19">
        <v>7475100</v>
      </c>
      <c r="C29" s="20">
        <v>6378140.1499999994</v>
      </c>
      <c r="D29" s="21">
        <f t="shared" si="2"/>
        <v>13853240.149999999</v>
      </c>
      <c r="E29" s="19">
        <v>13853236.949999999</v>
      </c>
      <c r="F29" s="19">
        <v>13823626.549999999</v>
      </c>
      <c r="G29" s="22">
        <f t="shared" si="1"/>
        <v>3.1999999992549419</v>
      </c>
    </row>
    <row r="30" spans="1:7" x14ac:dyDescent="0.25">
      <c r="A30" s="38" t="s">
        <v>33</v>
      </c>
      <c r="B30" s="19">
        <v>15299634</v>
      </c>
      <c r="C30" s="20">
        <v>-12462685.050000001</v>
      </c>
      <c r="D30" s="21">
        <f t="shared" si="2"/>
        <v>2836948.9499999993</v>
      </c>
      <c r="E30" s="19">
        <v>2836946.34</v>
      </c>
      <c r="F30" s="19">
        <v>2836946.34</v>
      </c>
      <c r="G30" s="22">
        <f t="shared" si="1"/>
        <v>2.6099999994039536</v>
      </c>
    </row>
    <row r="31" spans="1:7" ht="24" x14ac:dyDescent="0.25">
      <c r="A31" s="38" t="s">
        <v>34</v>
      </c>
      <c r="B31" s="19">
        <v>4294049.22</v>
      </c>
      <c r="C31" s="20">
        <v>4232433.8499999996</v>
      </c>
      <c r="D31" s="21">
        <f t="shared" si="2"/>
        <v>8526483.0700000003</v>
      </c>
      <c r="E31" s="19">
        <v>8539103.7100000009</v>
      </c>
      <c r="F31" s="19">
        <v>3775402.5500000007</v>
      </c>
      <c r="G31" s="22">
        <f t="shared" si="1"/>
        <v>-12620.640000000596</v>
      </c>
    </row>
    <row r="32" spans="1:7" x14ac:dyDescent="0.25">
      <c r="A32" s="38" t="s">
        <v>35</v>
      </c>
      <c r="B32" s="19">
        <v>30911</v>
      </c>
      <c r="C32" s="20">
        <v>-27518</v>
      </c>
      <c r="D32" s="21">
        <f t="shared" si="2"/>
        <v>3393</v>
      </c>
      <c r="E32" s="19">
        <v>3393</v>
      </c>
      <c r="F32" s="19">
        <v>3393</v>
      </c>
      <c r="G32" s="22">
        <f t="shared" si="1"/>
        <v>0</v>
      </c>
    </row>
    <row r="33" spans="1:7" x14ac:dyDescent="0.25">
      <c r="A33" s="38" t="s">
        <v>36</v>
      </c>
      <c r="B33" s="19">
        <v>8256875.4399999995</v>
      </c>
      <c r="C33" s="20">
        <v>-3613997.89</v>
      </c>
      <c r="D33" s="21">
        <f t="shared" si="2"/>
        <v>4642877.5499999989</v>
      </c>
      <c r="E33" s="19">
        <v>4650648.9799999995</v>
      </c>
      <c r="F33" s="19">
        <v>4650648.9799999995</v>
      </c>
      <c r="G33" s="22">
        <f t="shared" si="1"/>
        <v>-7771.4300000006333</v>
      </c>
    </row>
    <row r="34" spans="1:7" x14ac:dyDescent="0.25">
      <c r="A34" s="38" t="s">
        <v>37</v>
      </c>
      <c r="B34" s="19">
        <v>7844886.1399999997</v>
      </c>
      <c r="C34" s="20">
        <v>-2122123.65</v>
      </c>
      <c r="D34" s="21">
        <f t="shared" si="2"/>
        <v>5722762.4900000002</v>
      </c>
      <c r="E34" s="19">
        <v>5763592.7400000002</v>
      </c>
      <c r="F34" s="19">
        <v>5763592.7400000002</v>
      </c>
      <c r="G34" s="22">
        <f t="shared" si="1"/>
        <v>-40830.25</v>
      </c>
    </row>
    <row r="35" spans="1:7" x14ac:dyDescent="0.25">
      <c r="A35" s="38" t="s">
        <v>38</v>
      </c>
      <c r="B35" s="19">
        <v>148375545</v>
      </c>
      <c r="C35" s="20">
        <v>151707709.86000001</v>
      </c>
      <c r="D35" s="21">
        <f t="shared" si="2"/>
        <v>300083254.86000001</v>
      </c>
      <c r="E35" s="19">
        <v>300558540.05000001</v>
      </c>
      <c r="F35" s="19">
        <v>300509960.77000004</v>
      </c>
      <c r="G35" s="22">
        <f t="shared" si="1"/>
        <v>-475285.18999999762</v>
      </c>
    </row>
    <row r="36" spans="1:7" ht="24" x14ac:dyDescent="0.25">
      <c r="A36" s="23" t="s">
        <v>39</v>
      </c>
      <c r="B36" s="18">
        <f>SUM(B37:B45)</f>
        <v>88358824.120000005</v>
      </c>
      <c r="C36" s="18">
        <f>SUM(C37:C45)</f>
        <v>-29413831.419999998</v>
      </c>
      <c r="D36" s="18">
        <f>B36+C36</f>
        <v>58944992.700000003</v>
      </c>
      <c r="E36" s="18">
        <f>SUM(E37:E45)</f>
        <v>58974084.649999999</v>
      </c>
      <c r="F36" s="18">
        <f>SUM(F37:F45)</f>
        <v>58966212.649999999</v>
      </c>
      <c r="G36" s="18">
        <f t="shared" si="1"/>
        <v>-29091.94999999553</v>
      </c>
    </row>
    <row r="37" spans="1:7" ht="24" x14ac:dyDescent="0.25">
      <c r="A37" s="37" t="s">
        <v>40</v>
      </c>
      <c r="B37" s="19">
        <v>0</v>
      </c>
      <c r="C37" s="20">
        <v>0</v>
      </c>
      <c r="D37" s="21">
        <f t="shared" ref="D37:D78" si="3">B37+C37</f>
        <v>0</v>
      </c>
      <c r="E37" s="19">
        <v>0</v>
      </c>
      <c r="F37" s="19">
        <v>0</v>
      </c>
      <c r="G37" s="22">
        <f t="shared" si="1"/>
        <v>0</v>
      </c>
    </row>
    <row r="38" spans="1:7" x14ac:dyDescent="0.25">
      <c r="A38" s="37" t="s">
        <v>41</v>
      </c>
      <c r="B38" s="19">
        <v>0</v>
      </c>
      <c r="C38" s="20">
        <v>0</v>
      </c>
      <c r="D38" s="21">
        <f t="shared" si="3"/>
        <v>0</v>
      </c>
      <c r="E38" s="19">
        <v>0</v>
      </c>
      <c r="F38" s="19">
        <v>0</v>
      </c>
      <c r="G38" s="22">
        <f t="shared" si="1"/>
        <v>0</v>
      </c>
    </row>
    <row r="39" spans="1:7" x14ac:dyDescent="0.25">
      <c r="A39" s="37" t="s">
        <v>42</v>
      </c>
      <c r="B39" s="19">
        <v>25214408.120000005</v>
      </c>
      <c r="C39" s="20">
        <v>-11392896.25</v>
      </c>
      <c r="D39" s="21">
        <f t="shared" si="3"/>
        <v>13821511.870000005</v>
      </c>
      <c r="E39" s="19">
        <v>13821504.35</v>
      </c>
      <c r="F39" s="19">
        <v>13821504.35</v>
      </c>
      <c r="G39" s="22">
        <f t="shared" si="1"/>
        <v>7.5200000051409006</v>
      </c>
    </row>
    <row r="40" spans="1:7" x14ac:dyDescent="0.25">
      <c r="A40" s="37" t="s">
        <v>43</v>
      </c>
      <c r="B40" s="19">
        <v>63144416</v>
      </c>
      <c r="C40" s="20">
        <v>-18020935.169999998</v>
      </c>
      <c r="D40" s="21">
        <f t="shared" si="3"/>
        <v>45123480.829999998</v>
      </c>
      <c r="E40" s="19">
        <v>45152580.299999997</v>
      </c>
      <c r="F40" s="19">
        <v>45144708.299999997</v>
      </c>
      <c r="G40" s="22">
        <f t="shared" si="1"/>
        <v>-29099.469999998808</v>
      </c>
    </row>
    <row r="41" spans="1:7" x14ac:dyDescent="0.25">
      <c r="A41" s="37" t="s">
        <v>44</v>
      </c>
      <c r="B41" s="19">
        <v>0</v>
      </c>
      <c r="C41" s="20">
        <v>0</v>
      </c>
      <c r="D41" s="21">
        <f t="shared" si="3"/>
        <v>0</v>
      </c>
      <c r="E41" s="19">
        <v>0</v>
      </c>
      <c r="F41" s="19">
        <v>0</v>
      </c>
      <c r="G41" s="22">
        <f t="shared" si="1"/>
        <v>0</v>
      </c>
    </row>
    <row r="42" spans="1:7" ht="24" x14ac:dyDescent="0.25">
      <c r="A42" s="37" t="s">
        <v>45</v>
      </c>
      <c r="B42" s="19">
        <v>0</v>
      </c>
      <c r="C42" s="20">
        <v>0</v>
      </c>
      <c r="D42" s="21">
        <f t="shared" si="3"/>
        <v>0</v>
      </c>
      <c r="E42" s="19">
        <v>0</v>
      </c>
      <c r="F42" s="19">
        <v>0</v>
      </c>
      <c r="G42" s="22">
        <f t="shared" si="1"/>
        <v>0</v>
      </c>
    </row>
    <row r="43" spans="1:7" x14ac:dyDescent="0.25">
      <c r="A43" s="37" t="s">
        <v>46</v>
      </c>
      <c r="B43" s="19">
        <v>0</v>
      </c>
      <c r="C43" s="20">
        <v>0</v>
      </c>
      <c r="D43" s="21">
        <f t="shared" si="3"/>
        <v>0</v>
      </c>
      <c r="E43" s="19">
        <v>0</v>
      </c>
      <c r="F43" s="19">
        <v>0</v>
      </c>
      <c r="G43" s="22">
        <f t="shared" si="1"/>
        <v>0</v>
      </c>
    </row>
    <row r="44" spans="1:7" x14ac:dyDescent="0.25">
      <c r="A44" s="37" t="s">
        <v>47</v>
      </c>
      <c r="B44" s="19">
        <v>0</v>
      </c>
      <c r="C44" s="20">
        <v>0</v>
      </c>
      <c r="D44" s="21">
        <f t="shared" si="3"/>
        <v>0</v>
      </c>
      <c r="E44" s="19">
        <v>0</v>
      </c>
      <c r="F44" s="19">
        <v>0</v>
      </c>
      <c r="G44" s="22">
        <f t="shared" si="1"/>
        <v>0</v>
      </c>
    </row>
    <row r="45" spans="1:7" ht="15.75" thickBot="1" x14ac:dyDescent="0.3">
      <c r="A45" s="39" t="s">
        <v>48</v>
      </c>
      <c r="B45" s="24">
        <v>0</v>
      </c>
      <c r="C45" s="25">
        <v>0</v>
      </c>
      <c r="D45" s="26">
        <f t="shared" si="3"/>
        <v>0</v>
      </c>
      <c r="E45" s="24">
        <v>0</v>
      </c>
      <c r="F45" s="24">
        <v>0</v>
      </c>
      <c r="G45" s="27">
        <f t="shared" si="1"/>
        <v>0</v>
      </c>
    </row>
    <row r="46" spans="1:7" x14ac:dyDescent="0.25">
      <c r="A46" s="23" t="s">
        <v>49</v>
      </c>
      <c r="B46" s="18">
        <f>SUM(B47:B55)</f>
        <v>0</v>
      </c>
      <c r="C46" s="18">
        <f>SUM(C47:C55)</f>
        <v>15785168.23</v>
      </c>
      <c r="D46" s="18">
        <f t="shared" si="3"/>
        <v>15785168.23</v>
      </c>
      <c r="E46" s="18">
        <f>SUM(E47:E55)</f>
        <v>15773088.41</v>
      </c>
      <c r="F46" s="18">
        <f>SUM(F47:F55)</f>
        <v>15749358.41</v>
      </c>
      <c r="G46" s="18">
        <f t="shared" si="1"/>
        <v>12079.820000000298</v>
      </c>
    </row>
    <row r="47" spans="1:7" x14ac:dyDescent="0.25">
      <c r="A47" s="37" t="s">
        <v>50</v>
      </c>
      <c r="B47" s="19">
        <v>0</v>
      </c>
      <c r="C47" s="20">
        <v>7542689.9800000004</v>
      </c>
      <c r="D47" s="21">
        <f t="shared" si="3"/>
        <v>7542689.9800000004</v>
      </c>
      <c r="E47" s="19">
        <v>7532909.3100000005</v>
      </c>
      <c r="F47" s="19">
        <v>7527739.3100000005</v>
      </c>
      <c r="G47" s="22">
        <f t="shared" si="1"/>
        <v>9780.6699999999255</v>
      </c>
    </row>
    <row r="48" spans="1:7" x14ac:dyDescent="0.25">
      <c r="A48" s="37" t="s">
        <v>51</v>
      </c>
      <c r="B48" s="19">
        <v>0</v>
      </c>
      <c r="C48" s="20">
        <v>694415.5</v>
      </c>
      <c r="D48" s="21">
        <f t="shared" si="3"/>
        <v>694415.5</v>
      </c>
      <c r="E48" s="19">
        <v>692118.24000000011</v>
      </c>
      <c r="F48" s="19">
        <v>692118.24000000011</v>
      </c>
      <c r="G48" s="22">
        <f t="shared" si="1"/>
        <v>2297.2599999998929</v>
      </c>
    </row>
    <row r="49" spans="1:7" x14ac:dyDescent="0.25">
      <c r="A49" s="37" t="s">
        <v>52</v>
      </c>
      <c r="B49" s="19">
        <v>0</v>
      </c>
      <c r="C49" s="20">
        <v>44655.5</v>
      </c>
      <c r="D49" s="21">
        <f t="shared" si="3"/>
        <v>44655.5</v>
      </c>
      <c r="E49" s="19">
        <v>44655.360000000001</v>
      </c>
      <c r="F49" s="19">
        <v>44655.360000000001</v>
      </c>
      <c r="G49" s="22">
        <f t="shared" si="1"/>
        <v>0.13999999999941792</v>
      </c>
    </row>
    <row r="50" spans="1:7" x14ac:dyDescent="0.25">
      <c r="A50" s="37" t="s">
        <v>53</v>
      </c>
      <c r="B50" s="19">
        <v>0</v>
      </c>
      <c r="C50" s="20">
        <v>1542312</v>
      </c>
      <c r="D50" s="21">
        <f t="shared" si="3"/>
        <v>1542312</v>
      </c>
      <c r="E50" s="19">
        <v>1542312</v>
      </c>
      <c r="F50" s="19">
        <v>1542312</v>
      </c>
      <c r="G50" s="22">
        <f t="shared" si="1"/>
        <v>0</v>
      </c>
    </row>
    <row r="51" spans="1:7" x14ac:dyDescent="0.25">
      <c r="A51" s="37" t="s">
        <v>54</v>
      </c>
      <c r="B51" s="19">
        <v>0</v>
      </c>
      <c r="C51" s="20">
        <v>0</v>
      </c>
      <c r="D51" s="21">
        <f t="shared" si="3"/>
        <v>0</v>
      </c>
      <c r="E51" s="19">
        <v>0</v>
      </c>
      <c r="F51" s="19">
        <v>0</v>
      </c>
      <c r="G51" s="22">
        <f t="shared" si="1"/>
        <v>0</v>
      </c>
    </row>
    <row r="52" spans="1:7" x14ac:dyDescent="0.25">
      <c r="A52" s="37" t="s">
        <v>55</v>
      </c>
      <c r="B52" s="19">
        <v>0</v>
      </c>
      <c r="C52" s="20">
        <v>5537249.5</v>
      </c>
      <c r="D52" s="21">
        <f t="shared" si="3"/>
        <v>5537249.5</v>
      </c>
      <c r="E52" s="19">
        <v>5537248.4199999999</v>
      </c>
      <c r="F52" s="19">
        <v>5518688.4199999999</v>
      </c>
      <c r="G52" s="22">
        <f t="shared" si="1"/>
        <v>1.0800000000745058</v>
      </c>
    </row>
    <row r="53" spans="1:7" x14ac:dyDescent="0.25">
      <c r="A53" s="37" t="s">
        <v>56</v>
      </c>
      <c r="B53" s="19">
        <v>0</v>
      </c>
      <c r="C53" s="20">
        <v>0</v>
      </c>
      <c r="D53" s="21">
        <f t="shared" si="3"/>
        <v>0</v>
      </c>
      <c r="E53" s="19">
        <v>0</v>
      </c>
      <c r="F53" s="19">
        <v>0</v>
      </c>
      <c r="G53" s="22">
        <f t="shared" si="1"/>
        <v>0</v>
      </c>
    </row>
    <row r="54" spans="1:7" x14ac:dyDescent="0.25">
      <c r="A54" s="37" t="s">
        <v>57</v>
      </c>
      <c r="B54" s="19">
        <v>0</v>
      </c>
      <c r="C54" s="20">
        <v>0</v>
      </c>
      <c r="D54" s="21">
        <f t="shared" si="3"/>
        <v>0</v>
      </c>
      <c r="E54" s="19">
        <v>0</v>
      </c>
      <c r="F54" s="19">
        <v>0</v>
      </c>
      <c r="G54" s="22">
        <f t="shared" si="1"/>
        <v>0</v>
      </c>
    </row>
    <row r="55" spans="1:7" x14ac:dyDescent="0.25">
      <c r="A55" s="37" t="s">
        <v>58</v>
      </c>
      <c r="B55" s="19">
        <v>0</v>
      </c>
      <c r="C55" s="20">
        <v>423845.75</v>
      </c>
      <c r="D55" s="21">
        <f t="shared" si="3"/>
        <v>423845.75</v>
      </c>
      <c r="E55" s="19">
        <v>423845.08</v>
      </c>
      <c r="F55" s="19">
        <v>423845.08</v>
      </c>
      <c r="G55" s="22">
        <f t="shared" si="1"/>
        <v>0.66999999998370185</v>
      </c>
    </row>
    <row r="56" spans="1:7" x14ac:dyDescent="0.25">
      <c r="A56" s="23" t="s">
        <v>59</v>
      </c>
      <c r="B56" s="18">
        <f>SUM(B57:B59)</f>
        <v>0</v>
      </c>
      <c r="C56" s="18">
        <f>SUM(C57:C59)</f>
        <v>0</v>
      </c>
      <c r="D56" s="18">
        <f t="shared" si="3"/>
        <v>0</v>
      </c>
      <c r="E56" s="18">
        <f>SUM(E57:E59)</f>
        <v>0</v>
      </c>
      <c r="F56" s="18">
        <f>SUM(F57:F59)</f>
        <v>0</v>
      </c>
      <c r="G56" s="18">
        <f t="shared" si="1"/>
        <v>0</v>
      </c>
    </row>
    <row r="57" spans="1:7" x14ac:dyDescent="0.25">
      <c r="A57" s="37" t="s">
        <v>60</v>
      </c>
      <c r="B57" s="19">
        <v>0</v>
      </c>
      <c r="C57" s="20">
        <v>0</v>
      </c>
      <c r="D57" s="21">
        <f t="shared" si="3"/>
        <v>0</v>
      </c>
      <c r="E57" s="19">
        <v>0</v>
      </c>
      <c r="F57" s="19">
        <v>0</v>
      </c>
      <c r="G57" s="22">
        <f t="shared" si="1"/>
        <v>0</v>
      </c>
    </row>
    <row r="58" spans="1:7" x14ac:dyDescent="0.25">
      <c r="A58" s="37" t="s">
        <v>61</v>
      </c>
      <c r="B58" s="19">
        <v>0</v>
      </c>
      <c r="C58" s="20">
        <v>0</v>
      </c>
      <c r="D58" s="21">
        <f t="shared" si="3"/>
        <v>0</v>
      </c>
      <c r="E58" s="19">
        <v>0</v>
      </c>
      <c r="F58" s="19">
        <v>0</v>
      </c>
      <c r="G58" s="21">
        <f t="shared" si="1"/>
        <v>0</v>
      </c>
    </row>
    <row r="59" spans="1:7" x14ac:dyDescent="0.25">
      <c r="A59" s="37" t="s">
        <v>62</v>
      </c>
      <c r="B59" s="19">
        <v>0</v>
      </c>
      <c r="C59" s="20">
        <v>0</v>
      </c>
      <c r="D59" s="21">
        <f t="shared" si="3"/>
        <v>0</v>
      </c>
      <c r="E59" s="19">
        <v>0</v>
      </c>
      <c r="F59" s="19">
        <v>0</v>
      </c>
      <c r="G59" s="21">
        <f t="shared" si="1"/>
        <v>0</v>
      </c>
    </row>
    <row r="60" spans="1:7" x14ac:dyDescent="0.25">
      <c r="A60" s="23" t="s">
        <v>63</v>
      </c>
      <c r="B60" s="18">
        <f>SUM(B61:B67)</f>
        <v>0</v>
      </c>
      <c r="C60" s="28">
        <f>SUM(C61:C67)</f>
        <v>0</v>
      </c>
      <c r="D60" s="28">
        <f t="shared" si="3"/>
        <v>0</v>
      </c>
      <c r="E60" s="18">
        <f>SUM(E61:E67)</f>
        <v>0</v>
      </c>
      <c r="F60" s="18">
        <f>SUM(F61:F67)</f>
        <v>0</v>
      </c>
      <c r="G60" s="28">
        <f t="shared" si="1"/>
        <v>0</v>
      </c>
    </row>
    <row r="61" spans="1:7" x14ac:dyDescent="0.25">
      <c r="A61" s="37" t="s">
        <v>64</v>
      </c>
      <c r="B61" s="19">
        <v>0</v>
      </c>
      <c r="C61" s="20">
        <v>0</v>
      </c>
      <c r="D61" s="21">
        <f t="shared" si="3"/>
        <v>0</v>
      </c>
      <c r="E61" s="19">
        <v>0</v>
      </c>
      <c r="F61" s="19">
        <v>0</v>
      </c>
      <c r="G61" s="21">
        <f t="shared" si="1"/>
        <v>0</v>
      </c>
    </row>
    <row r="62" spans="1:7" x14ac:dyDescent="0.25">
      <c r="A62" s="37" t="s">
        <v>65</v>
      </c>
      <c r="B62" s="19">
        <v>0</v>
      </c>
      <c r="C62" s="20">
        <v>0</v>
      </c>
      <c r="D62" s="21">
        <f t="shared" si="3"/>
        <v>0</v>
      </c>
      <c r="E62" s="19">
        <v>0</v>
      </c>
      <c r="F62" s="19">
        <v>0</v>
      </c>
      <c r="G62" s="21">
        <f t="shared" si="1"/>
        <v>0</v>
      </c>
    </row>
    <row r="63" spans="1:7" x14ac:dyDescent="0.25">
      <c r="A63" s="37" t="s">
        <v>66</v>
      </c>
      <c r="B63" s="19">
        <v>0</v>
      </c>
      <c r="C63" s="20">
        <v>0</v>
      </c>
      <c r="D63" s="21">
        <f t="shared" si="3"/>
        <v>0</v>
      </c>
      <c r="E63" s="19">
        <v>0</v>
      </c>
      <c r="F63" s="19">
        <v>0</v>
      </c>
      <c r="G63" s="21">
        <f t="shared" si="1"/>
        <v>0</v>
      </c>
    </row>
    <row r="64" spans="1:7" x14ac:dyDescent="0.25">
      <c r="A64" s="37" t="s">
        <v>67</v>
      </c>
      <c r="B64" s="19">
        <v>0</v>
      </c>
      <c r="C64" s="20">
        <v>0</v>
      </c>
      <c r="D64" s="21">
        <f t="shared" si="3"/>
        <v>0</v>
      </c>
      <c r="E64" s="19">
        <v>0</v>
      </c>
      <c r="F64" s="19">
        <v>0</v>
      </c>
      <c r="G64" s="21">
        <f t="shared" si="1"/>
        <v>0</v>
      </c>
    </row>
    <row r="65" spans="1:7" ht="24" x14ac:dyDescent="0.25">
      <c r="A65" s="37" t="s">
        <v>68</v>
      </c>
      <c r="B65" s="19">
        <v>0</v>
      </c>
      <c r="C65" s="20">
        <v>0</v>
      </c>
      <c r="D65" s="21">
        <f t="shared" si="3"/>
        <v>0</v>
      </c>
      <c r="E65" s="19">
        <v>0</v>
      </c>
      <c r="F65" s="19">
        <v>0</v>
      </c>
      <c r="G65" s="21">
        <f t="shared" si="1"/>
        <v>0</v>
      </c>
    </row>
    <row r="66" spans="1:7" x14ac:dyDescent="0.25">
      <c r="A66" s="37" t="s">
        <v>69</v>
      </c>
      <c r="B66" s="19">
        <v>0</v>
      </c>
      <c r="C66" s="20">
        <v>0</v>
      </c>
      <c r="D66" s="21">
        <f t="shared" si="3"/>
        <v>0</v>
      </c>
      <c r="E66" s="19">
        <v>0</v>
      </c>
      <c r="F66" s="19">
        <v>0</v>
      </c>
      <c r="G66" s="21">
        <f t="shared" si="1"/>
        <v>0</v>
      </c>
    </row>
    <row r="67" spans="1:7" ht="24" x14ac:dyDescent="0.25">
      <c r="A67" s="37" t="s">
        <v>70</v>
      </c>
      <c r="B67" s="19">
        <v>0</v>
      </c>
      <c r="C67" s="20">
        <v>0</v>
      </c>
      <c r="D67" s="21">
        <f t="shared" si="3"/>
        <v>0</v>
      </c>
      <c r="E67" s="19">
        <v>0</v>
      </c>
      <c r="F67" s="19">
        <v>0</v>
      </c>
      <c r="G67" s="21">
        <f t="shared" si="1"/>
        <v>0</v>
      </c>
    </row>
    <row r="68" spans="1:7" x14ac:dyDescent="0.25">
      <c r="A68" s="23" t="s">
        <v>71</v>
      </c>
      <c r="B68" s="18">
        <f>SUM(B69:B71)</f>
        <v>0</v>
      </c>
      <c r="C68" s="28">
        <f>SUM(C69:C71)</f>
        <v>0</v>
      </c>
      <c r="D68" s="28">
        <f t="shared" si="3"/>
        <v>0</v>
      </c>
      <c r="E68" s="18">
        <f>SUM(E69:E71)</f>
        <v>0</v>
      </c>
      <c r="F68" s="28">
        <f>SUM(F69:F71)</f>
        <v>0</v>
      </c>
      <c r="G68" s="28">
        <f t="shared" si="1"/>
        <v>0</v>
      </c>
    </row>
    <row r="69" spans="1:7" x14ac:dyDescent="0.25">
      <c r="A69" s="37" t="s">
        <v>72</v>
      </c>
      <c r="B69" s="19">
        <v>0</v>
      </c>
      <c r="C69" s="20">
        <v>0</v>
      </c>
      <c r="D69" s="21">
        <f t="shared" si="3"/>
        <v>0</v>
      </c>
      <c r="E69" s="19">
        <v>0</v>
      </c>
      <c r="F69" s="20">
        <v>0</v>
      </c>
      <c r="G69" s="21">
        <f t="shared" si="1"/>
        <v>0</v>
      </c>
    </row>
    <row r="70" spans="1:7" x14ac:dyDescent="0.25">
      <c r="A70" s="37" t="s">
        <v>73</v>
      </c>
      <c r="B70" s="19">
        <v>0</v>
      </c>
      <c r="C70" s="20">
        <v>0</v>
      </c>
      <c r="D70" s="21">
        <f t="shared" si="3"/>
        <v>0</v>
      </c>
      <c r="E70" s="19">
        <v>0</v>
      </c>
      <c r="F70" s="20">
        <v>0</v>
      </c>
      <c r="G70" s="21">
        <f t="shared" si="1"/>
        <v>0</v>
      </c>
    </row>
    <row r="71" spans="1:7" x14ac:dyDescent="0.25">
      <c r="A71" s="37" t="s">
        <v>74</v>
      </c>
      <c r="B71" s="19">
        <v>0</v>
      </c>
      <c r="C71" s="20">
        <v>0</v>
      </c>
      <c r="D71" s="21">
        <f t="shared" si="3"/>
        <v>0</v>
      </c>
      <c r="E71" s="19">
        <v>0</v>
      </c>
      <c r="F71" s="20">
        <v>0</v>
      </c>
      <c r="G71" s="21">
        <f t="shared" si="1"/>
        <v>0</v>
      </c>
    </row>
    <row r="72" spans="1:7" x14ac:dyDescent="0.25">
      <c r="A72" s="23" t="s">
        <v>75</v>
      </c>
      <c r="B72" s="18">
        <f>SUM(B73:B79)</f>
        <v>0</v>
      </c>
      <c r="C72" s="28">
        <f>SUM(C73:C79)</f>
        <v>0</v>
      </c>
      <c r="D72" s="28">
        <f t="shared" si="3"/>
        <v>0</v>
      </c>
      <c r="E72" s="18">
        <f>SUM(E73:E79)</f>
        <v>0</v>
      </c>
      <c r="F72" s="28">
        <f>SUM(F73:F79)</f>
        <v>0</v>
      </c>
      <c r="G72" s="28">
        <f t="shared" ref="G72:G80" si="4">D72-E72</f>
        <v>0</v>
      </c>
    </row>
    <row r="73" spans="1:7" x14ac:dyDescent="0.25">
      <c r="A73" s="37" t="s">
        <v>76</v>
      </c>
      <c r="B73" s="19">
        <v>0</v>
      </c>
      <c r="C73" s="20">
        <v>0</v>
      </c>
      <c r="D73" s="21">
        <f t="shared" si="3"/>
        <v>0</v>
      </c>
      <c r="E73" s="19">
        <v>0</v>
      </c>
      <c r="F73" s="20">
        <v>0</v>
      </c>
      <c r="G73" s="21">
        <f t="shared" si="4"/>
        <v>0</v>
      </c>
    </row>
    <row r="74" spans="1:7" x14ac:dyDescent="0.25">
      <c r="A74" s="37" t="s">
        <v>77</v>
      </c>
      <c r="B74" s="19">
        <v>0</v>
      </c>
      <c r="C74" s="20">
        <v>0</v>
      </c>
      <c r="D74" s="21">
        <f t="shared" si="3"/>
        <v>0</v>
      </c>
      <c r="E74" s="19">
        <v>0</v>
      </c>
      <c r="F74" s="20">
        <v>0</v>
      </c>
      <c r="G74" s="21">
        <f t="shared" si="4"/>
        <v>0</v>
      </c>
    </row>
    <row r="75" spans="1:7" x14ac:dyDescent="0.25">
      <c r="A75" s="37" t="s">
        <v>78</v>
      </c>
      <c r="B75" s="19">
        <v>0</v>
      </c>
      <c r="C75" s="20">
        <v>0</v>
      </c>
      <c r="D75" s="21">
        <f t="shared" si="3"/>
        <v>0</v>
      </c>
      <c r="E75" s="19">
        <v>0</v>
      </c>
      <c r="F75" s="20">
        <v>0</v>
      </c>
      <c r="G75" s="21">
        <f t="shared" si="4"/>
        <v>0</v>
      </c>
    </row>
    <row r="76" spans="1:7" x14ac:dyDescent="0.25">
      <c r="A76" s="37" t="s">
        <v>79</v>
      </c>
      <c r="B76" s="19">
        <v>0</v>
      </c>
      <c r="C76" s="20">
        <v>0</v>
      </c>
      <c r="D76" s="21">
        <f t="shared" si="3"/>
        <v>0</v>
      </c>
      <c r="E76" s="19">
        <v>0</v>
      </c>
      <c r="F76" s="20">
        <v>0</v>
      </c>
      <c r="G76" s="21">
        <f t="shared" si="4"/>
        <v>0</v>
      </c>
    </row>
    <row r="77" spans="1:7" x14ac:dyDescent="0.25">
      <c r="A77" s="37" t="s">
        <v>80</v>
      </c>
      <c r="B77" s="19">
        <v>0</v>
      </c>
      <c r="C77" s="20">
        <v>0</v>
      </c>
      <c r="D77" s="21">
        <f t="shared" si="3"/>
        <v>0</v>
      </c>
      <c r="E77" s="19">
        <v>0</v>
      </c>
      <c r="F77" s="20">
        <v>0</v>
      </c>
      <c r="G77" s="21">
        <f t="shared" si="4"/>
        <v>0</v>
      </c>
    </row>
    <row r="78" spans="1:7" x14ac:dyDescent="0.25">
      <c r="A78" s="37" t="s">
        <v>81</v>
      </c>
      <c r="B78" s="19">
        <v>0</v>
      </c>
      <c r="C78" s="20">
        <v>0</v>
      </c>
      <c r="D78" s="21">
        <f t="shared" si="3"/>
        <v>0</v>
      </c>
      <c r="E78" s="19">
        <v>0</v>
      </c>
      <c r="F78" s="20">
        <v>0</v>
      </c>
      <c r="G78" s="21">
        <f t="shared" si="4"/>
        <v>0</v>
      </c>
    </row>
    <row r="79" spans="1:7" ht="15.75" thickBot="1" x14ac:dyDescent="0.3">
      <c r="A79" s="39" t="s">
        <v>82</v>
      </c>
      <c r="B79" s="19">
        <v>0</v>
      </c>
      <c r="C79" s="20">
        <v>0</v>
      </c>
      <c r="D79" s="21">
        <v>0</v>
      </c>
      <c r="E79" s="19">
        <v>0</v>
      </c>
      <c r="F79" s="20">
        <v>0</v>
      </c>
      <c r="G79" s="21">
        <f t="shared" si="4"/>
        <v>0</v>
      </c>
    </row>
    <row r="80" spans="1:7" ht="15.75" thickBot="1" x14ac:dyDescent="0.3">
      <c r="A80" s="40" t="s">
        <v>83</v>
      </c>
      <c r="B80" s="29">
        <f>SUM(B72,B68,B60,B56,B46,B26,B36,B16,B8)</f>
        <v>12441298687.970001</v>
      </c>
      <c r="C80" s="29">
        <f>SUM(C72,C68,C60,C56,C46,C36,C26,C16,C8)</f>
        <v>1161491225.7</v>
      </c>
      <c r="D80" s="29">
        <f>B80+C80</f>
        <v>13602789913.670002</v>
      </c>
      <c r="E80" s="29">
        <f>SUM(E72,E68,E60,E56,E46,E36,E16,E26,E8)</f>
        <v>13603826317.41</v>
      </c>
      <c r="F80" s="29">
        <f>SUM(F72,F68,F60,F56,F46,F36,F26,F16,F8)</f>
        <v>13579359855.789997</v>
      </c>
      <c r="G80" s="29">
        <f t="shared" si="4"/>
        <v>-1036403.7399978638</v>
      </c>
    </row>
    <row r="81" spans="1:7" x14ac:dyDescent="0.25">
      <c r="A81" s="41"/>
      <c r="B81" s="30"/>
      <c r="C81" s="30"/>
      <c r="D81" s="30"/>
      <c r="E81" s="30"/>
      <c r="F81" s="30"/>
      <c r="G81" s="30"/>
    </row>
    <row r="82" spans="1:7" x14ac:dyDescent="0.25">
      <c r="A82" s="42"/>
      <c r="B82" s="31"/>
      <c r="C82" s="31"/>
      <c r="D82" s="31"/>
      <c r="E82" s="31"/>
      <c r="F82" s="31"/>
      <c r="G82" s="31"/>
    </row>
    <row r="83" spans="1:7" x14ac:dyDescent="0.25">
      <c r="A83" s="42"/>
      <c r="B83" s="31"/>
      <c r="C83" s="31"/>
      <c r="D83" s="31"/>
      <c r="E83" s="31"/>
      <c r="F83" s="31"/>
      <c r="G83" s="31"/>
    </row>
    <row r="84" spans="1:7" x14ac:dyDescent="0.25">
      <c r="A84" s="43"/>
      <c r="B84" s="32"/>
      <c r="C84" s="33"/>
      <c r="D84" s="31"/>
      <c r="E84" s="33"/>
      <c r="F84" s="33"/>
      <c r="G84" s="33"/>
    </row>
    <row r="85" spans="1:7" x14ac:dyDescent="0.25">
      <c r="A85" s="44" t="s">
        <v>84</v>
      </c>
      <c r="B85" s="33"/>
      <c r="C85" s="33"/>
      <c r="D85" s="31"/>
      <c r="E85" s="33"/>
      <c r="F85" s="34" t="s">
        <v>85</v>
      </c>
      <c r="G85" s="33"/>
    </row>
    <row r="86" spans="1:7" x14ac:dyDescent="0.25">
      <c r="A86" s="45" t="s">
        <v>86</v>
      </c>
      <c r="B86" s="33"/>
      <c r="C86" s="33"/>
      <c r="D86" s="31"/>
      <c r="E86" s="33"/>
      <c r="F86" s="35" t="s">
        <v>87</v>
      </c>
      <c r="G86" s="33"/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2022-01-27T19:18:18Z</cp:lastPrinted>
  <dcterms:created xsi:type="dcterms:W3CDTF">2022-01-27T19:14:27Z</dcterms:created>
  <dcterms:modified xsi:type="dcterms:W3CDTF">2022-01-27T19:18:39Z</dcterms:modified>
</cp:coreProperties>
</file>